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9d8e6276347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leinste kwadraten" sheetId="1" r:id="R79b9b3767c0943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000"/>
  </x:numFmts>
  <x:fonts count="3">
    <x:font>
      <x:sz val="11"/>
      <x:name val="Carlito"/>
    </x:font>
    <x:font>
      <x:sz val="11"/>
      <x:name val="Calibri"/>
    </x:font>
    <x:font>
      <x:b/>
      <x:sz val="11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D9D9D9"/>
      </x:patternFill>
    </x:fill>
    <x:fill>
      <x:patternFill patternType="solid">
        <x:fgColor rgb="FFFFFFCC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1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200" fontId="1" fillId="0" borderId="0" xfId="0" applyNumberFormat="1" applyFont="1" applyFill="1" applyBorder="1"/>
    <x:xf numFmtId="200" fontId="1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fd836e7f30403f" /><Relationship Type="http://schemas.openxmlformats.org/officeDocument/2006/relationships/theme" Target="/xl/theme/theme1.xml" Id="R110f6176217e4c3d" /><Relationship Type="http://schemas.openxmlformats.org/officeDocument/2006/relationships/sharedStrings" Target="/xl/sharedStrings.xml" Id="R5f7988ad9a3840f1" /><Relationship Type="http://schemas.openxmlformats.org/officeDocument/2006/relationships/worksheet" Target="/xl/worksheets/sheet1.xml" Id="R79b9b3767c09438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8" hidden="0" customWidth="1"/>
    <x:col min="3" max="3" width="22" hidden="0" customWidth="1"/>
    <x:col min="4" max="4" width="12" hidden="0" customWidth="1"/>
    <x:col min="5" max="5" width="12" hidden="0" customWidth="1"/>
    <x:col min="6" max="6" width="28" hidden="0" customWidth="1"/>
    <x:col min="8" max="8" width="24" hidden="0" customWidth="1"/>
    <x:col min="9" max="9" width="14" hidden="0" customWidth="1"/>
    <x:col min="10" max="10" width="14" hidden="0" customWidth="1"/>
    <x:col min="11" max="11" width="16" hidden="0" customWidth="1"/>
    <x:col min="12" max="12" width="16" hidden="0" customWidth="1"/>
  </x:cols>
  <x:sheetData>
    <x:row r="1">
      <x:c r="A1" s="5" t="str">
        <x:v>x</x:v>
      </x:c>
      <x:c r="B1" s="5" t="str">
        <x:v>y</x:v>
      </x:c>
      <x:c r="C1" s="5" t="str">
        <x:v>y kleinste kwadraten</x:v>
      </x:c>
      <x:c r="D1" s="5" t="str">
        <x:v>residu</x:v>
      </x:c>
      <x:c r="E1" s="5" t="str">
        <x:v>residu²</x:v>
      </x:c>
      <x:c r="F1" s="5" t="str">
        <x:v>formule</x:v>
      </x:c>
      <x:c r="G1" s="2"/>
      <x:c r="H1" s="5" t="str">
        <x:v>berekening</x:v>
      </x:c>
      <x:c r="I1" s="5" t="str">
        <x:v>uitkomst</x:v>
      </x:c>
      <x:c r="J1" s="5" t="str">
        <x:v>formule</x:v>
      </x:c>
      <x:c r="K1" s="2"/>
      <x:c r="L1" s="2"/>
    </x:row>
    <x:row r="2">
      <x:c r="A2" s="2" t="n">
        <x:v>2</x:v>
      </x:c>
      <x:c r="B2" s="2" t="n">
        <x:v>2</x:v>
      </x:c>
      <x:c r="C2" s="10" t="n">
        <x:f>$I$2*A2+$I$3</x:f>
        <x:v>1.9285714285714284</x:v>
      </x:c>
      <x:c r="D2" s="10" t="n">
        <x:f>B2-C2</x:f>
        <x:v>0.07142857142857162</x:v>
      </x:c>
      <x:c r="E2" s="10" t="n">
        <x:f>D2^2</x:f>
        <x:v>0.005102040816326558</x:v>
      </x:c>
      <x:c r="F2" s="8" t="str">
        <x:v>=$I$2*A2+$I$3</x:v>
      </x:c>
      <x:c r="G2" s="2"/>
      <x:c r="H2" s="2" t="str">
        <x:v>a</x:v>
      </x:c>
      <x:c r="I2" s="10" t="n">
        <x:f>SLOPE(B2:B4,A2:A4)</x:f>
        <x:v>0.32142857142857145</x:v>
      </x:c>
      <x:c r="J2" s="8" t="str">
        <x:v>=HELLING(B2:B4;A2:A4)</x:v>
      </x:c>
      <x:c r="K2" s="2"/>
      <x:c r="L2" s="2"/>
    </x:row>
    <x:row r="3">
      <x:c r="A3" s="2" t="n">
        <x:v>6</x:v>
      </x:c>
      <x:c r="B3" s="2" t="n">
        <x:v>3</x:v>
      </x:c>
      <x:c r="C3" s="10" t="n">
        <x:f>$I$2*A3+$I$3</x:f>
        <x:v>3.2142857142857144</x:v>
      </x:c>
      <x:c r="D3" s="10" t="n">
        <x:f>B3-C3</x:f>
        <x:v>-0.2142857142857144</x:v>
      </x:c>
      <x:c r="E3" s="10" t="n">
        <x:f>D3^2</x:f>
        <x:v>0.045918367346938826</x:v>
      </x:c>
      <x:c r="F3" s="8" t="str">
        <x:v>=$I$2*A3+$I$3</x:v>
      </x:c>
      <x:c r="G3" s="2"/>
      <x:c r="H3" s="2" t="str">
        <x:v>b</x:v>
      </x:c>
      <x:c r="I3" s="10" t="n">
        <x:f>INTERCEPT(B2:B4,A2:A4)</x:f>
        <x:v>1.2857142857142856</x:v>
      </x:c>
      <x:c r="J3" s="8" t="str">
        <x:v>=SNIJPUNT(B2:B4;A2:A4)</x:v>
      </x:c>
      <x:c r="K3" s="2"/>
      <x:c r="L3" s="2"/>
    </x:row>
    <x:row r="4">
      <x:c r="A4" s="2" t="n">
        <x:v>8</x:v>
      </x:c>
      <x:c r="B4" s="2" t="n">
        <x:v>4</x:v>
      </x:c>
      <x:c r="C4" s="10" t="n">
        <x:f>$I$2*A4+$I$3</x:f>
        <x:v>3.857142857142857</x:v>
      </x:c>
      <x:c r="D4" s="10" t="n">
        <x:f>B4-C4</x:f>
        <x:v>0.1428571428571428</x:v>
      </x:c>
      <x:c r="E4" s="10" t="n">
        <x:f>D4^2</x:f>
        <x:v>0.020408163265306103</x:v>
      </x:c>
      <x:c r="F4" s="8" t="str">
        <x:v>=$I$2*A4+$I$3</x:v>
      </x:c>
      <x:c r="G4" s="2"/>
      <x:c r="H4" s="2" t="str">
        <x:v>som residu²</x:v>
      </x:c>
      <x:c r="I4" s="10" t="n">
        <x:f>SUM(E2:E4)</x:f>
        <x:v>0.07142857142857148</x:v>
      </x:c>
      <x:c r="J4" s="8" t="str">
        <x:v>=SOM(E2:E4)</x:v>
      </x:c>
      <x:c r="K4" s="2"/>
      <x:c r="L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A6" s="2"/>
      <x:c r="B6" s="2"/>
      <x:c r="C6" s="2"/>
      <x:c r="D6" s="2"/>
      <x:c r="E6" s="2"/>
      <x:c r="F6" s="2"/>
      <x:c r="G6" s="2"/>
      <x:c r="H6" s="5" t="str">
        <x:v>vergelijking</x:v>
      </x:c>
      <x:c r="I6" s="5" t="str">
        <x:v>a</x:v>
      </x:c>
      <x:c r="J6" s="5" t="str">
        <x:v>b</x:v>
      </x:c>
      <x:c r="K6" s="5" t="str">
        <x:v>som |residu|</x:v>
      </x:c>
      <x:c r="L6" s="5" t="str">
        <x:v>som residu²</x:v>
      </x:c>
    </x:row>
    <x:row r="7">
      <x:c r="A7" s="2"/>
      <x:c r="B7" s="2"/>
      <x:c r="C7" s="2"/>
      <x:c r="D7" s="2"/>
      <x:c r="E7" s="2"/>
      <x:c r="F7" s="2"/>
      <x:c r="G7" s="2"/>
      <x:c r="H7" s="2" t="str">
        <x:v>kleinste kwadraten</x:v>
      </x:c>
      <x:c r="I7" s="10" t="n">
        <x:f>I2</x:f>
        <x:v>0.32142857142857145</x:v>
      </x:c>
      <x:c r="J7" s="10" t="n">
        <x:f>I3</x:f>
        <x:v>1.2857142857142856</x:v>
      </x:c>
      <x:c r="K7" s="10" t="n">
        <x:f>ABS(B2-(I7*A2+J7))+ABS(B3-(I7*A3+J7))+ABS(B4-(I7*A4+J7))</x:f>
        <x:v>0.4285714285714288</x:v>
      </x:c>
      <x:c r="L7" s="10" t="n">
        <x:f>(B2-(I7*A2+J7))^2+(B3-(I7*A3+J7))^2+(B4-(I7*A4+J7))^2</x:f>
        <x:v>0.07142857142857148</x:v>
      </x:c>
    </x:row>
    <x:row r="8">
      <x:c r="A8" s="2"/>
      <x:c r="B8" s="2"/>
      <x:c r="C8" s="2"/>
      <x:c r="D8" s="2"/>
      <x:c r="E8" s="2"/>
      <x:c r="F8" s="2"/>
      <x:c r="G8" s="2"/>
      <x:c r="H8" s="2" t="str">
        <x:v>"onze" lijn</x:v>
      </x:c>
      <x:c r="I8" s="10" t="n">
        <x:v>0.2916666666666667</x:v>
      </x:c>
      <x:c r="J8" s="10" t="n">
        <x:v>1.4166666666666667</x:v>
      </x:c>
      <x:c r="K8" s="10" t="n">
        <x:f>ABS(B2-(I8*A2+J8))+ABS(B3-(I8*A3+J8))+ABS(B4-(I8*A4+J8))</x:f>
        <x:v>0.41666666666666696</x:v>
      </x:c>
      <x:c r="L8" s="10" t="n">
        <x:f>(B2-(I8*A2+J8))^2+(B3-(I8*A3+J8))^2+(B4-(I8*A4+J8))^2</x:f>
        <x:v>0.09027777777777787</x:v>
      </x:c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</x:sheetData>
  <x:pageMargins left="0.7" right="0.7" top="0.75" bottom="0.75" header="0.3" footer="0.3"/>
</x:worksheet>
</file>